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M:\Woodwork\"/>
    </mc:Choice>
  </mc:AlternateContent>
  <xr:revisionPtr revIDLastSave="0" documentId="14_{B4E513E3-8560-415C-8D22-991BD0FFDF2C}" xr6:coauthVersionLast="47" xr6:coauthVersionMax="47" xr10:uidLastSave="{00000000-0000-0000-0000-000000000000}"/>
  <bookViews>
    <workbookView xWindow="-108" yWindow="-108" windowWidth="23256" windowHeight="12576" xr2:uid="{1BA59E95-E9B4-4370-9912-C6E7CCFA40B2}"/>
  </bookViews>
  <sheets>
    <sheet name="Bill Of Materials" sheetId="1" r:id="rId1"/>
    <sheet name="Materials Costs Lis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7" i="1"/>
  <c r="K24" i="1"/>
  <c r="K23" i="1"/>
  <c r="K22" i="1"/>
  <c r="L22" i="1" s="1"/>
  <c r="K21" i="1"/>
  <c r="K20" i="1"/>
  <c r="K19" i="1"/>
  <c r="K18" i="1"/>
  <c r="L18" i="1" s="1"/>
  <c r="K17" i="1"/>
  <c r="K16" i="1"/>
  <c r="K15" i="1"/>
  <c r="K14" i="1"/>
  <c r="K13" i="1"/>
  <c r="K12" i="1"/>
  <c r="K11" i="1"/>
  <c r="K10" i="1"/>
  <c r="K9" i="1"/>
  <c r="K8" i="1"/>
  <c r="K7" i="1"/>
  <c r="L12" i="1" l="1"/>
  <c r="L19" i="1"/>
  <c r="L10" i="1"/>
  <c r="L11" i="1"/>
  <c r="L13" i="1"/>
  <c r="L20" i="1"/>
  <c r="L14" i="1"/>
  <c r="L21" i="1"/>
  <c r="L8" i="1"/>
  <c r="L16" i="1"/>
  <c r="L23" i="1"/>
  <c r="L17" i="1"/>
  <c r="L24" i="1"/>
  <c r="L15" i="1"/>
  <c r="L9" i="1"/>
  <c r="L7" i="1"/>
  <c r="L25" i="1" l="1"/>
</calcChain>
</file>

<file path=xl/sharedStrings.xml><?xml version="1.0" encoding="utf-8"?>
<sst xmlns="http://schemas.openxmlformats.org/spreadsheetml/2006/main" count="46" uniqueCount="46">
  <si>
    <t>NAME:</t>
  </si>
  <si>
    <t>BLOCK:</t>
  </si>
  <si>
    <t>PROJECT:</t>
  </si>
  <si>
    <t>DATE:</t>
  </si>
  <si>
    <t>Part</t>
  </si>
  <si>
    <t>Name of Part</t>
  </si>
  <si>
    <t>Finished Size</t>
  </si>
  <si>
    <t>Rough Size Calculations</t>
  </si>
  <si>
    <t>Thickness</t>
  </si>
  <si>
    <t>Width</t>
  </si>
  <si>
    <t>Length</t>
  </si>
  <si>
    <t>Cost</t>
  </si>
  <si>
    <t>CHECKED AND APPROVED BY:</t>
  </si>
  <si>
    <t>Item No.</t>
  </si>
  <si>
    <t>Number Required</t>
  </si>
  <si>
    <t>Project Bill Of Materials and Cost Sheet</t>
  </si>
  <si>
    <t xml:space="preserve">THICKNESS 1” OR 2” </t>
  </si>
  <si>
    <t>Materials</t>
  </si>
  <si>
    <t>BdFt Cost</t>
  </si>
  <si>
    <t>Total Cost</t>
  </si>
  <si>
    <t>Rough Thickness</t>
  </si>
  <si>
    <t>Select
1" or 2"</t>
  </si>
  <si>
    <t>Material</t>
  </si>
  <si>
    <t>Cost
BdFt</t>
  </si>
  <si>
    <t>PAID</t>
  </si>
  <si>
    <t>Select Material
from Down-down</t>
  </si>
  <si>
    <t>HARDWARE, SPECIAL MATERIALS:</t>
  </si>
  <si>
    <t>Fraction/Decimal Equivalents
1/8 = .125               5/8 = .625
1/4 = .25                 3/4 = .75
3/8 = .375               7/8 = .875
1/2 = .5</t>
  </si>
  <si>
    <r>
      <t xml:space="preserve">T x W x L x # of pcs
</t>
    </r>
    <r>
      <rPr>
        <sz val="10"/>
        <color theme="1"/>
        <rFont val="Calibri"/>
        <family val="2"/>
      </rPr>
      <t>144</t>
    </r>
  </si>
  <si>
    <t>ROUGH SIZE CALCULATIONS ADDED ARE:</t>
  </si>
  <si>
    <t>TEACHER:</t>
  </si>
  <si>
    <t>= #BdFt</t>
  </si>
  <si>
    <t>1" Eastern Maple</t>
  </si>
  <si>
    <t>2" Eastern Maple</t>
  </si>
  <si>
    <t>1" Purple Heart</t>
  </si>
  <si>
    <t>1" Black Walnut</t>
  </si>
  <si>
    <t>1" Cherry</t>
  </si>
  <si>
    <t>2" Cherry</t>
  </si>
  <si>
    <t>1" Alder</t>
  </si>
  <si>
    <t>2" Alder</t>
  </si>
  <si>
    <t>1" Poplar</t>
  </si>
  <si>
    <t>2" Poplar</t>
  </si>
  <si>
    <t>1" Fir</t>
  </si>
  <si>
    <t xml:space="preserve">WIDTH  +1/2” </t>
  </si>
  <si>
    <t>LENGTH   +1"</t>
  </si>
  <si>
    <t>Mr. Claassen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</si>
</sst>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0.00;&quot;$&quot;0.00;;@"/>
    <numFmt numFmtId="166" formatCode="0.00;0.00;;@"/>
    <numFmt numFmtId="167" formatCode="&quot;$&quot;0.00;\F\a\lse;;@"/>
  </numFmts>
  <fonts count="13" x14ac:knownFonts="1">
    <font>
      <sz val="11"/>
      <color theme="1"/>
      <name val="Aptos Narrow"/>
      <family val="2"/>
      <scheme val="minor"/>
    </font>
    <font>
      <sz val="22"/>
      <color theme="1"/>
      <name val="Calibri"/>
      <family val="2"/>
    </font>
    <font>
      <sz val="14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u/>
      <sz val="10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1F1F1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/>
    <xf numFmtId="0" fontId="9" fillId="0" borderId="3" xfId="0" applyFont="1" applyBorder="1" applyAlignment="1">
      <alignment vertical="top" wrapText="1"/>
    </xf>
    <xf numFmtId="0" fontId="4" fillId="0" borderId="4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4" fillId="0" borderId="9" xfId="0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center"/>
    </xf>
    <xf numFmtId="166" fontId="4" fillId="2" borderId="6" xfId="0" applyNumberFormat="1" applyFont="1" applyFill="1" applyBorder="1" applyAlignment="1">
      <alignment horizontal="center"/>
    </xf>
    <xf numFmtId="14" fontId="12" fillId="0" borderId="8" xfId="0" applyNumberFormat="1" applyFont="1" applyBorder="1" applyAlignment="1" applyProtection="1">
      <alignment horizontal="center"/>
      <protection locked="0"/>
    </xf>
    <xf numFmtId="14" fontId="12" fillId="0" borderId="9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2B12-6E2B-477B-9D2A-28EA417A0F6B}">
  <dimension ref="A1:L28"/>
  <sheetViews>
    <sheetView tabSelected="1" zoomScale="130" zoomScaleNormal="130" workbookViewId="0">
      <selection activeCell="K3" sqref="K3:L3"/>
    </sheetView>
  </sheetViews>
  <sheetFormatPr defaultRowHeight="14.4" x14ac:dyDescent="0.3"/>
  <cols>
    <col min="1" max="1" width="6.44140625" style="1" customWidth="1"/>
    <col min="2" max="2" width="8.44140625" style="1" customWidth="1"/>
    <col min="3" max="3" width="21.33203125" style="1" customWidth="1"/>
    <col min="4" max="4" width="8.5546875" style="1" customWidth="1"/>
    <col min="5" max="5" width="7.44140625" style="1" customWidth="1"/>
    <col min="6" max="6" width="6.88671875" style="1" customWidth="1"/>
    <col min="7" max="7" width="17.44140625" style="1" customWidth="1"/>
    <col min="8" max="8" width="9.21875" style="1" customWidth="1"/>
    <col min="9" max="9" width="15.5546875" style="1" customWidth="1"/>
    <col min="10" max="10" width="6.88671875" style="1" customWidth="1"/>
    <col min="11" max="11" width="8.21875" style="1" customWidth="1"/>
    <col min="12" max="12" width="11" style="1" customWidth="1"/>
  </cols>
  <sheetData>
    <row r="1" spans="1:12" ht="28.8" x14ac:dyDescent="0.55000000000000004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24.6" customHeight="1" x14ac:dyDescent="0.3">
      <c r="A2" s="25" t="s">
        <v>29</v>
      </c>
      <c r="B2" s="25"/>
      <c r="C2" s="25"/>
      <c r="D2" s="25"/>
      <c r="E2" s="3" t="s">
        <v>16</v>
      </c>
      <c r="F2" s="4"/>
      <c r="H2" s="4" t="s">
        <v>43</v>
      </c>
      <c r="J2" s="4" t="s">
        <v>44</v>
      </c>
      <c r="K2" s="5"/>
      <c r="L2" s="5"/>
    </row>
    <row r="3" spans="1:12" ht="13.2" customHeight="1" x14ac:dyDescent="0.3">
      <c r="A3" s="28" t="s">
        <v>0</v>
      </c>
      <c r="B3" s="29"/>
      <c r="C3" s="29"/>
      <c r="D3" s="9" t="s">
        <v>1</v>
      </c>
      <c r="E3" s="28" t="s">
        <v>2</v>
      </c>
      <c r="F3" s="29"/>
      <c r="G3" s="29"/>
      <c r="H3" s="30"/>
      <c r="I3" s="26" t="s">
        <v>30</v>
      </c>
      <c r="J3" s="27"/>
      <c r="K3" s="26" t="s">
        <v>3</v>
      </c>
      <c r="L3" s="27"/>
    </row>
    <row r="4" spans="1:12" s="8" customFormat="1" ht="20.399999999999999" customHeight="1" x14ac:dyDescent="0.3">
      <c r="A4" s="19"/>
      <c r="B4" s="20"/>
      <c r="C4" s="20"/>
      <c r="D4" s="10"/>
      <c r="E4" s="19"/>
      <c r="F4" s="20"/>
      <c r="G4" s="20"/>
      <c r="H4" s="21"/>
      <c r="I4" s="22" t="s">
        <v>45</v>
      </c>
      <c r="J4" s="23"/>
      <c r="K4" s="54"/>
      <c r="L4" s="55"/>
    </row>
    <row r="5" spans="1:12" ht="27" customHeight="1" x14ac:dyDescent="0.3">
      <c r="A5" s="31" t="s">
        <v>4</v>
      </c>
      <c r="B5" s="31"/>
      <c r="C5" s="6" t="s">
        <v>5</v>
      </c>
      <c r="D5" s="31" t="s">
        <v>6</v>
      </c>
      <c r="E5" s="31"/>
      <c r="F5" s="31"/>
      <c r="G5" s="6" t="s">
        <v>22</v>
      </c>
      <c r="H5" s="6" t="s">
        <v>20</v>
      </c>
      <c r="I5" s="31" t="s">
        <v>7</v>
      </c>
      <c r="J5" s="31"/>
      <c r="K5" s="31"/>
      <c r="L5" s="31"/>
    </row>
    <row r="6" spans="1:12" ht="29.4" customHeight="1" x14ac:dyDescent="0.3">
      <c r="A6" s="7" t="s">
        <v>13</v>
      </c>
      <c r="B6" s="7" t="s">
        <v>14</v>
      </c>
      <c r="C6" s="7"/>
      <c r="D6" s="7" t="s">
        <v>8</v>
      </c>
      <c r="E6" s="7" t="s">
        <v>9</v>
      </c>
      <c r="F6" s="7" t="s">
        <v>10</v>
      </c>
      <c r="G6" s="7" t="s">
        <v>25</v>
      </c>
      <c r="H6" s="7" t="s">
        <v>21</v>
      </c>
      <c r="I6" s="14" t="s">
        <v>28</v>
      </c>
      <c r="J6" s="15" t="s">
        <v>31</v>
      </c>
      <c r="K6" s="16" t="s">
        <v>23</v>
      </c>
      <c r="L6" s="16" t="s">
        <v>11</v>
      </c>
    </row>
    <row r="7" spans="1:12" ht="15.6" x14ac:dyDescent="0.3">
      <c r="A7" s="11"/>
      <c r="B7" s="11"/>
      <c r="C7" s="11"/>
      <c r="D7" s="11"/>
      <c r="E7" s="11"/>
      <c r="F7" s="11"/>
      <c r="G7" s="11"/>
      <c r="H7" s="11"/>
      <c r="I7" s="52">
        <f>((H7*(E7+0.5)*(F7+1))/144)*B7</f>
        <v>0</v>
      </c>
      <c r="J7" s="53"/>
      <c r="K7" s="17" t="str">
        <f>IF(G7="1"" Alder",'Materials Costs Lists'!$B$2, IF(G7="2"" Alder",'Materials Costs Lists'!$B$3,IF(G7="1"" Black Walnut",'Materials Costs Lists'!$B$4, IF(G7="1"" Cherry",'Materials Costs Lists'!$B$5, IF(G7="2"" Cherry",'Materials Costs Lists'!$B$6, IF(G7="1"" Eastern Maple",'Materials Costs Lists'!$B$7, IF(G7="2"" Eastern Maple",'Materials Costs Lists'!$B$8, IF(G7="1"" Fir",'Materials Costs Lists'!$B$9, IF(G7="1"" Poplar",'Materials Costs Lists'!$B$10, IF(G7="2"" Poplar",'Materials Costs Lists'!$B$11, IF(G7="1"" Purple Heart",'Materials Costs Lists'!$B$12,"")))))))))))</f>
        <v/>
      </c>
      <c r="L7" s="18">
        <f>IFERROR(I7*K7,0)</f>
        <v>0</v>
      </c>
    </row>
    <row r="8" spans="1:12" ht="15.6" x14ac:dyDescent="0.3">
      <c r="A8" s="11"/>
      <c r="B8" s="11"/>
      <c r="C8" s="11"/>
      <c r="D8" s="11"/>
      <c r="E8" s="11"/>
      <c r="F8" s="11"/>
      <c r="G8" s="11"/>
      <c r="H8" s="11"/>
      <c r="I8" s="52">
        <f t="shared" ref="I8:I24" si="0">((H8*(E8+0.5)*(F8+1))/144)*B8</f>
        <v>0</v>
      </c>
      <c r="J8" s="53"/>
      <c r="K8" s="17" t="str">
        <f>IF(G8="1"" Alder",'Materials Costs Lists'!$B$2, IF(G8="2"" Alder",'Materials Costs Lists'!$B$3,IF(G8="1"" Black Walnut",'Materials Costs Lists'!$B$4, IF(G8="1"" Cherry",'Materials Costs Lists'!$B$5, IF(G8="2"" Cherry",'Materials Costs Lists'!$B$6, IF(G8="1"" Eastern Maple",'Materials Costs Lists'!$B$7, IF(G8="2"" Eastern Maple",'Materials Costs Lists'!$B$8, IF(G8="1"" Fir",'Materials Costs Lists'!$B$9, IF(G8="1"" Poplar",'Materials Costs Lists'!$B$10, IF(G8="2"" Poplar",'Materials Costs Lists'!$B$11, IF(G8="1"" Purple Heart",'Materials Costs Lists'!$B$12,"")))))))))))</f>
        <v/>
      </c>
      <c r="L8" s="18">
        <f t="shared" ref="L8:L24" si="1">IFERROR(I8*K8,0)</f>
        <v>0</v>
      </c>
    </row>
    <row r="9" spans="1:12" ht="15.6" x14ac:dyDescent="0.3">
      <c r="A9" s="11"/>
      <c r="B9" s="11"/>
      <c r="C9" s="11"/>
      <c r="D9" s="11"/>
      <c r="E9" s="11"/>
      <c r="F9" s="11"/>
      <c r="G9" s="11"/>
      <c r="H9" s="11"/>
      <c r="I9" s="52">
        <f t="shared" si="0"/>
        <v>0</v>
      </c>
      <c r="J9" s="53"/>
      <c r="K9" s="17" t="str">
        <f>IF(G9="1"" Alder",'Materials Costs Lists'!$B$2, IF(G9="2"" Alder",'Materials Costs Lists'!$B$3,IF(G9="1"" Black Walnut",'Materials Costs Lists'!$B$4, IF(G9="1"" Cherry",'Materials Costs Lists'!$B$5, IF(G9="2"" Cherry",'Materials Costs Lists'!$B$6, IF(G9="1"" Eastern Maple",'Materials Costs Lists'!$B$7, IF(G9="2"" Eastern Maple",'Materials Costs Lists'!$B$8, IF(G9="1"" Fir",'Materials Costs Lists'!$B$9, IF(G9="1"" Poplar",'Materials Costs Lists'!$B$10, IF(G9="2"" Poplar",'Materials Costs Lists'!$B$11, IF(G9="1"" Purple Heart",'Materials Costs Lists'!$B$12,"")))))))))))</f>
        <v/>
      </c>
      <c r="L9" s="18">
        <f t="shared" si="1"/>
        <v>0</v>
      </c>
    </row>
    <row r="10" spans="1:12" ht="15.6" x14ac:dyDescent="0.3">
      <c r="A10" s="11"/>
      <c r="B10" s="11"/>
      <c r="C10" s="11"/>
      <c r="D10" s="11"/>
      <c r="E10" s="11"/>
      <c r="F10" s="11"/>
      <c r="G10" s="11"/>
      <c r="H10" s="11"/>
      <c r="I10" s="52">
        <f t="shared" si="0"/>
        <v>0</v>
      </c>
      <c r="J10" s="53"/>
      <c r="K10" s="17" t="str">
        <f>IF(G10="1"" Alder",'Materials Costs Lists'!$B$2, IF(G10="2"" Alder",'Materials Costs Lists'!$B$3,IF(G10="1"" Black Walnut",'Materials Costs Lists'!$B$4, IF(G10="1"" Cherry",'Materials Costs Lists'!$B$5, IF(G10="2"" Cherry",'Materials Costs Lists'!$B$6, IF(G10="1"" Eastern Maple",'Materials Costs Lists'!$B$7, IF(G10="2"" Eastern Maple",'Materials Costs Lists'!$B$8, IF(G10="1"" Fir",'Materials Costs Lists'!$B$9, IF(G10="1"" Poplar",'Materials Costs Lists'!$B$10, IF(G10="2"" Poplar",'Materials Costs Lists'!$B$11, IF(G10="1"" Purple Heart",'Materials Costs Lists'!$B$12,"")))))))))))</f>
        <v/>
      </c>
      <c r="L10" s="18">
        <f t="shared" si="1"/>
        <v>0</v>
      </c>
    </row>
    <row r="11" spans="1:12" ht="15.6" x14ac:dyDescent="0.3">
      <c r="A11" s="11"/>
      <c r="B11" s="11"/>
      <c r="C11" s="11"/>
      <c r="D11" s="11"/>
      <c r="E11" s="11"/>
      <c r="F11" s="11"/>
      <c r="G11" s="11"/>
      <c r="H11" s="11"/>
      <c r="I11" s="52">
        <f t="shared" si="0"/>
        <v>0</v>
      </c>
      <c r="J11" s="53"/>
      <c r="K11" s="17" t="str">
        <f>IF(G11="1"" Alder",'Materials Costs Lists'!$B$2, IF(G11="2"" Alder",'Materials Costs Lists'!$B$3,IF(G11="1"" Black Walnut",'Materials Costs Lists'!$B$4, IF(G11="1"" Cherry",'Materials Costs Lists'!$B$5, IF(G11="2"" Cherry",'Materials Costs Lists'!$B$6, IF(G11="1"" Eastern Maple",'Materials Costs Lists'!$B$7, IF(G11="2"" Eastern Maple",'Materials Costs Lists'!$B$8, IF(G11="1"" Fir",'Materials Costs Lists'!$B$9, IF(G11="1"" Poplar",'Materials Costs Lists'!$B$10, IF(G11="2"" Poplar",'Materials Costs Lists'!$B$11, IF(G11="1"" Purple Heart",'Materials Costs Lists'!$B$12,"")))))))))))</f>
        <v/>
      </c>
      <c r="L11" s="18">
        <f t="shared" si="1"/>
        <v>0</v>
      </c>
    </row>
    <row r="12" spans="1:12" ht="15.6" x14ac:dyDescent="0.3">
      <c r="A12" s="11"/>
      <c r="B12" s="11"/>
      <c r="C12" s="11"/>
      <c r="D12" s="11"/>
      <c r="E12" s="11"/>
      <c r="F12" s="11"/>
      <c r="G12" s="11"/>
      <c r="H12" s="11"/>
      <c r="I12" s="52">
        <f t="shared" si="0"/>
        <v>0</v>
      </c>
      <c r="J12" s="53"/>
      <c r="K12" s="17" t="str">
        <f>IF(G12="1"" Alder",'Materials Costs Lists'!$B$2, IF(G12="2"" Alder",'Materials Costs Lists'!$B$3,IF(G12="1"" Black Walnut",'Materials Costs Lists'!$B$4, IF(G12="1"" Cherry",'Materials Costs Lists'!$B$5, IF(G12="2"" Cherry",'Materials Costs Lists'!$B$6, IF(G12="1"" Eastern Maple",'Materials Costs Lists'!$B$7, IF(G12="2"" Eastern Maple",'Materials Costs Lists'!$B$8, IF(G12="1"" Fir",'Materials Costs Lists'!$B$9, IF(G12="1"" Poplar",'Materials Costs Lists'!$B$10, IF(G12="2"" Poplar",'Materials Costs Lists'!$B$11, IF(G12="1"" Purple Heart",'Materials Costs Lists'!$B$12,"")))))))))))</f>
        <v/>
      </c>
      <c r="L12" s="18">
        <f t="shared" si="1"/>
        <v>0</v>
      </c>
    </row>
    <row r="13" spans="1:12" ht="15.6" x14ac:dyDescent="0.3">
      <c r="A13" s="11"/>
      <c r="B13" s="11"/>
      <c r="C13" s="11"/>
      <c r="D13" s="11"/>
      <c r="E13" s="11"/>
      <c r="F13" s="11"/>
      <c r="G13" s="11"/>
      <c r="H13" s="11"/>
      <c r="I13" s="52">
        <f t="shared" si="0"/>
        <v>0</v>
      </c>
      <c r="J13" s="53"/>
      <c r="K13" s="17" t="str">
        <f>IF(G13="1"" Alder",'Materials Costs Lists'!$B$2, IF(G13="2"" Alder",'Materials Costs Lists'!$B$3,IF(G13="1"" Black Walnut",'Materials Costs Lists'!$B$4, IF(G13="1"" Cherry",'Materials Costs Lists'!$B$5, IF(G13="2"" Cherry",'Materials Costs Lists'!$B$6, IF(G13="1"" Eastern Maple",'Materials Costs Lists'!$B$7, IF(G13="2"" Eastern Maple",'Materials Costs Lists'!$B$8, IF(G13="1"" Fir",'Materials Costs Lists'!$B$9, IF(G13="1"" Poplar",'Materials Costs Lists'!$B$10, IF(G13="2"" Poplar",'Materials Costs Lists'!$B$11, IF(G13="1"" Purple Heart",'Materials Costs Lists'!$B$12,"")))))))))))</f>
        <v/>
      </c>
      <c r="L13" s="18">
        <f t="shared" si="1"/>
        <v>0</v>
      </c>
    </row>
    <row r="14" spans="1:12" ht="15.6" x14ac:dyDescent="0.3">
      <c r="A14" s="11"/>
      <c r="B14" s="11"/>
      <c r="C14" s="11"/>
      <c r="D14" s="11"/>
      <c r="E14" s="11"/>
      <c r="F14" s="11"/>
      <c r="G14" s="11"/>
      <c r="H14" s="11"/>
      <c r="I14" s="52">
        <f t="shared" si="0"/>
        <v>0</v>
      </c>
      <c r="J14" s="53"/>
      <c r="K14" s="17" t="str">
        <f>IF(G14="1"" Alder",'Materials Costs Lists'!$B$2, IF(G14="2"" Alder",'Materials Costs Lists'!$B$3,IF(G14="1"" Black Walnut",'Materials Costs Lists'!$B$4, IF(G14="1"" Cherry",'Materials Costs Lists'!$B$5, IF(G14="2"" Cherry",'Materials Costs Lists'!$B$6, IF(G14="1"" Eastern Maple",'Materials Costs Lists'!$B$7, IF(G14="2"" Eastern Maple",'Materials Costs Lists'!$B$8, IF(G14="1"" Fir",'Materials Costs Lists'!$B$9, IF(G14="1"" Poplar",'Materials Costs Lists'!$B$10, IF(G14="2"" Poplar",'Materials Costs Lists'!$B$11, IF(G14="1"" Purple Heart",'Materials Costs Lists'!$B$12,"")))))))))))</f>
        <v/>
      </c>
      <c r="L14" s="18">
        <f t="shared" si="1"/>
        <v>0</v>
      </c>
    </row>
    <row r="15" spans="1:12" ht="15.6" x14ac:dyDescent="0.3">
      <c r="A15" s="11"/>
      <c r="B15" s="11"/>
      <c r="C15" s="11"/>
      <c r="D15" s="11"/>
      <c r="E15" s="11"/>
      <c r="F15" s="11"/>
      <c r="G15" s="11"/>
      <c r="H15" s="11"/>
      <c r="I15" s="52">
        <f t="shared" si="0"/>
        <v>0</v>
      </c>
      <c r="J15" s="53"/>
      <c r="K15" s="17" t="str">
        <f>IF(G15="1"" Alder",'Materials Costs Lists'!$B$2, IF(G15="2"" Alder",'Materials Costs Lists'!$B$3,IF(G15="1"" Black Walnut",'Materials Costs Lists'!$B$4, IF(G15="1"" Cherry",'Materials Costs Lists'!$B$5, IF(G15="2"" Cherry",'Materials Costs Lists'!$B$6, IF(G15="1"" Eastern Maple",'Materials Costs Lists'!$B$7, IF(G15="2"" Eastern Maple",'Materials Costs Lists'!$B$8, IF(G15="1"" Fir",'Materials Costs Lists'!$B$9, IF(G15="1"" Poplar",'Materials Costs Lists'!$B$10, IF(G15="2"" Poplar",'Materials Costs Lists'!$B$11, IF(G15="1"" Purple Heart",'Materials Costs Lists'!$B$12,"")))))))))))</f>
        <v/>
      </c>
      <c r="L15" s="18">
        <f t="shared" si="1"/>
        <v>0</v>
      </c>
    </row>
    <row r="16" spans="1:12" ht="15.6" x14ac:dyDescent="0.3">
      <c r="A16" s="11"/>
      <c r="B16" s="11"/>
      <c r="C16" s="11"/>
      <c r="D16" s="11"/>
      <c r="E16" s="11"/>
      <c r="F16" s="11"/>
      <c r="G16" s="11"/>
      <c r="H16" s="11"/>
      <c r="I16" s="52">
        <f t="shared" si="0"/>
        <v>0</v>
      </c>
      <c r="J16" s="53"/>
      <c r="K16" s="17" t="str">
        <f>IF(G16="1"" Alder",'Materials Costs Lists'!$B$2, IF(G16="2"" Alder",'Materials Costs Lists'!$B$3,IF(G16="1"" Black Walnut",'Materials Costs Lists'!$B$4, IF(G16="1"" Cherry",'Materials Costs Lists'!$B$5, IF(G16="2"" Cherry",'Materials Costs Lists'!$B$6, IF(G16="1"" Eastern Maple",'Materials Costs Lists'!$B$7, IF(G16="2"" Eastern Maple",'Materials Costs Lists'!$B$8, IF(G16="1"" Fir",'Materials Costs Lists'!$B$9, IF(G16="1"" Poplar",'Materials Costs Lists'!$B$10, IF(G16="2"" Poplar",'Materials Costs Lists'!$B$11, IF(G16="1"" Purple Heart",'Materials Costs Lists'!$B$12,"")))))))))))</f>
        <v/>
      </c>
      <c r="L16" s="18">
        <f t="shared" si="1"/>
        <v>0</v>
      </c>
    </row>
    <row r="17" spans="1:12" ht="15.6" x14ac:dyDescent="0.3">
      <c r="A17" s="11"/>
      <c r="B17" s="11"/>
      <c r="C17" s="11"/>
      <c r="D17" s="11"/>
      <c r="E17" s="11"/>
      <c r="F17" s="11"/>
      <c r="G17" s="11"/>
      <c r="H17" s="11"/>
      <c r="I17" s="52">
        <f t="shared" si="0"/>
        <v>0</v>
      </c>
      <c r="J17" s="53"/>
      <c r="K17" s="17" t="str">
        <f>IF(G17="1"" Alder",'Materials Costs Lists'!$B$2, IF(G17="2"" Alder",'Materials Costs Lists'!$B$3,IF(G17="1"" Black Walnut",'Materials Costs Lists'!$B$4, IF(G17="1"" Cherry",'Materials Costs Lists'!$B$5, IF(G17="2"" Cherry",'Materials Costs Lists'!$B$6, IF(G17="1"" Eastern Maple",'Materials Costs Lists'!$B$7, IF(G17="2"" Eastern Maple",'Materials Costs Lists'!$B$8, IF(G17="1"" Fir",'Materials Costs Lists'!$B$9, IF(G17="1"" Poplar",'Materials Costs Lists'!$B$10, IF(G17="2"" Poplar",'Materials Costs Lists'!$B$11, IF(G17="1"" Purple Heart",'Materials Costs Lists'!$B$12,"")))))))))))</f>
        <v/>
      </c>
      <c r="L17" s="18">
        <f t="shared" si="1"/>
        <v>0</v>
      </c>
    </row>
    <row r="18" spans="1:12" ht="15.6" x14ac:dyDescent="0.3">
      <c r="A18" s="11"/>
      <c r="B18" s="11"/>
      <c r="C18" s="11"/>
      <c r="D18" s="11"/>
      <c r="E18" s="11"/>
      <c r="F18" s="11"/>
      <c r="G18" s="11"/>
      <c r="H18" s="11"/>
      <c r="I18" s="52">
        <f t="shared" si="0"/>
        <v>0</v>
      </c>
      <c r="J18" s="53"/>
      <c r="K18" s="17" t="str">
        <f>IF(G18="1"" Alder",'Materials Costs Lists'!$B$2, IF(G18="2"" Alder",'Materials Costs Lists'!$B$3,IF(G18="1"" Black Walnut",'Materials Costs Lists'!$B$4, IF(G18="1"" Cherry",'Materials Costs Lists'!$B$5, IF(G18="2"" Cherry",'Materials Costs Lists'!$B$6, IF(G18="1"" Eastern Maple",'Materials Costs Lists'!$B$7, IF(G18="2"" Eastern Maple",'Materials Costs Lists'!$B$8, IF(G18="1"" Fir",'Materials Costs Lists'!$B$9, IF(G18="1"" Poplar",'Materials Costs Lists'!$B$10, IF(G18="2"" Poplar",'Materials Costs Lists'!$B$11, IF(G18="1"" Purple Heart",'Materials Costs Lists'!$B$12,"")))))))))))</f>
        <v/>
      </c>
      <c r="L18" s="18">
        <f t="shared" si="1"/>
        <v>0</v>
      </c>
    </row>
    <row r="19" spans="1:12" ht="15.6" x14ac:dyDescent="0.3">
      <c r="A19" s="11"/>
      <c r="B19" s="11"/>
      <c r="C19" s="11"/>
      <c r="D19" s="11"/>
      <c r="E19" s="11"/>
      <c r="F19" s="11"/>
      <c r="G19" s="11"/>
      <c r="H19" s="11"/>
      <c r="I19" s="52">
        <f t="shared" si="0"/>
        <v>0</v>
      </c>
      <c r="J19" s="53"/>
      <c r="K19" s="17" t="str">
        <f>IF(G19="1"" Alder",'Materials Costs Lists'!$B$2, IF(G19="2"" Alder",'Materials Costs Lists'!$B$3,IF(G19="1"" Black Walnut",'Materials Costs Lists'!$B$4, IF(G19="1"" Cherry",'Materials Costs Lists'!$B$5, IF(G19="2"" Cherry",'Materials Costs Lists'!$B$6, IF(G19="1"" Eastern Maple",'Materials Costs Lists'!$B$7, IF(G19="2"" Eastern Maple",'Materials Costs Lists'!$B$8, IF(G19="1"" Fir",'Materials Costs Lists'!$B$9, IF(G19="1"" Poplar",'Materials Costs Lists'!$B$10, IF(G19="2"" Poplar",'Materials Costs Lists'!$B$11, IF(G19="1"" Purple Heart",'Materials Costs Lists'!$B$12,"")))))))))))</f>
        <v/>
      </c>
      <c r="L19" s="18">
        <f t="shared" si="1"/>
        <v>0</v>
      </c>
    </row>
    <row r="20" spans="1:12" ht="15.6" x14ac:dyDescent="0.3">
      <c r="A20" s="11"/>
      <c r="B20" s="11"/>
      <c r="C20" s="11"/>
      <c r="D20" s="11"/>
      <c r="E20" s="11"/>
      <c r="F20" s="11"/>
      <c r="G20" s="11"/>
      <c r="H20" s="11"/>
      <c r="I20" s="52">
        <f t="shared" si="0"/>
        <v>0</v>
      </c>
      <c r="J20" s="53"/>
      <c r="K20" s="17" t="str">
        <f>IF(G20="1"" Alder",'Materials Costs Lists'!$B$2, IF(G20="2"" Alder",'Materials Costs Lists'!$B$3,IF(G20="1"" Black Walnut",'Materials Costs Lists'!$B$4, IF(G20="1"" Cherry",'Materials Costs Lists'!$B$5, IF(G20="2"" Cherry",'Materials Costs Lists'!$B$6, IF(G20="1"" Eastern Maple",'Materials Costs Lists'!$B$7, IF(G20="2"" Eastern Maple",'Materials Costs Lists'!$B$8, IF(G20="1"" Fir",'Materials Costs Lists'!$B$9, IF(G20="1"" Poplar",'Materials Costs Lists'!$B$10, IF(G20="2"" Poplar",'Materials Costs Lists'!$B$11, IF(G20="1"" Purple Heart",'Materials Costs Lists'!$B$12,"")))))))))))</f>
        <v/>
      </c>
      <c r="L20" s="18">
        <f t="shared" si="1"/>
        <v>0</v>
      </c>
    </row>
    <row r="21" spans="1:12" ht="15.6" x14ac:dyDescent="0.3">
      <c r="A21" s="11"/>
      <c r="B21" s="11"/>
      <c r="C21" s="11"/>
      <c r="D21" s="11"/>
      <c r="E21" s="11"/>
      <c r="F21" s="11"/>
      <c r="G21" s="11"/>
      <c r="H21" s="11"/>
      <c r="I21" s="52">
        <f t="shared" si="0"/>
        <v>0</v>
      </c>
      <c r="J21" s="53"/>
      <c r="K21" s="17" t="str">
        <f>IF(G21="1"" Alder",'Materials Costs Lists'!$B$2, IF(G21="2"" Alder",'Materials Costs Lists'!$B$3,IF(G21="1"" Black Walnut",'Materials Costs Lists'!$B$4, IF(G21="1"" Cherry",'Materials Costs Lists'!$B$5, IF(G21="2"" Cherry",'Materials Costs Lists'!$B$6, IF(G21="1"" Eastern Maple",'Materials Costs Lists'!$B$7, IF(G21="2"" Eastern Maple",'Materials Costs Lists'!$B$8, IF(G21="1"" Fir",'Materials Costs Lists'!$B$9, IF(G21="1"" Poplar",'Materials Costs Lists'!$B$10, IF(G21="2"" Poplar",'Materials Costs Lists'!$B$11, IF(G21="1"" Purple Heart",'Materials Costs Lists'!$B$12,"")))))))))))</f>
        <v/>
      </c>
      <c r="L21" s="18">
        <f t="shared" si="1"/>
        <v>0</v>
      </c>
    </row>
    <row r="22" spans="1:12" ht="15.6" x14ac:dyDescent="0.3">
      <c r="A22" s="11"/>
      <c r="B22" s="11"/>
      <c r="C22" s="11"/>
      <c r="D22" s="11"/>
      <c r="E22" s="11"/>
      <c r="F22" s="11"/>
      <c r="G22" s="11"/>
      <c r="H22" s="11"/>
      <c r="I22" s="52">
        <f t="shared" si="0"/>
        <v>0</v>
      </c>
      <c r="J22" s="53"/>
      <c r="K22" s="17" t="str">
        <f>IF(G22="1"" Alder",'Materials Costs Lists'!$B$2, IF(G22="2"" Alder",'Materials Costs Lists'!$B$3,IF(G22="1"" Black Walnut",'Materials Costs Lists'!$B$4, IF(G22="1"" Cherry",'Materials Costs Lists'!$B$5, IF(G22="2"" Cherry",'Materials Costs Lists'!$B$6, IF(G22="1"" Eastern Maple",'Materials Costs Lists'!$B$7, IF(G22="2"" Eastern Maple",'Materials Costs Lists'!$B$8, IF(G22="1"" Fir",'Materials Costs Lists'!$B$9, IF(G22="1"" Poplar",'Materials Costs Lists'!$B$10, IF(G22="2"" Poplar",'Materials Costs Lists'!$B$11, IF(G22="1"" Purple Heart",'Materials Costs Lists'!$B$12,"")))))))))))</f>
        <v/>
      </c>
      <c r="L22" s="18">
        <f t="shared" si="1"/>
        <v>0</v>
      </c>
    </row>
    <row r="23" spans="1:12" ht="15.6" x14ac:dyDescent="0.3">
      <c r="A23" s="11"/>
      <c r="B23" s="11"/>
      <c r="C23" s="11"/>
      <c r="D23" s="11"/>
      <c r="E23" s="11"/>
      <c r="F23" s="11"/>
      <c r="G23" s="11"/>
      <c r="H23" s="11"/>
      <c r="I23" s="52">
        <f t="shared" si="0"/>
        <v>0</v>
      </c>
      <c r="J23" s="53"/>
      <c r="K23" s="17" t="str">
        <f>IF(G23="1"" Alder",'Materials Costs Lists'!$B$2, IF(G23="2"" Alder",'Materials Costs Lists'!$B$3,IF(G23="1"" Black Walnut",'Materials Costs Lists'!$B$4, IF(G23="1"" Cherry",'Materials Costs Lists'!$B$5, IF(G23="2"" Cherry",'Materials Costs Lists'!$B$6, IF(G23="1"" Eastern Maple",'Materials Costs Lists'!$B$7, IF(G23="2"" Eastern Maple",'Materials Costs Lists'!$B$8, IF(G23="1"" Fir",'Materials Costs Lists'!$B$9, IF(G23="1"" Poplar",'Materials Costs Lists'!$B$10, IF(G23="2"" Poplar",'Materials Costs Lists'!$B$11, IF(G23="1"" Purple Heart",'Materials Costs Lists'!$B$12,"")))))))))))</f>
        <v/>
      </c>
      <c r="L23" s="18">
        <f t="shared" si="1"/>
        <v>0</v>
      </c>
    </row>
    <row r="24" spans="1:12" ht="15.6" x14ac:dyDescent="0.3">
      <c r="A24" s="11"/>
      <c r="B24" s="11"/>
      <c r="C24" s="11"/>
      <c r="D24" s="11"/>
      <c r="E24" s="11"/>
      <c r="F24" s="11"/>
      <c r="G24" s="11"/>
      <c r="H24" s="11"/>
      <c r="I24" s="52">
        <f t="shared" si="0"/>
        <v>0</v>
      </c>
      <c r="J24" s="53"/>
      <c r="K24" s="17" t="str">
        <f>IF(G24="1"" Alder",'Materials Costs Lists'!$B$2, IF(G24="2"" Alder",'Materials Costs Lists'!$B$3,IF(G24="1"" Black Walnut",'Materials Costs Lists'!$B$4, IF(G24="1"" Cherry",'Materials Costs Lists'!$B$5, IF(G24="2"" Cherry",'Materials Costs Lists'!$B$6, IF(G24="1"" Eastern Maple",'Materials Costs Lists'!$B$7, IF(G24="2"" Eastern Maple",'Materials Costs Lists'!$B$8, IF(G24="1"" Fir",'Materials Costs Lists'!$B$9, IF(G24="1"" Poplar",'Materials Costs Lists'!$B$10, IF(G24="2"" Poplar",'Materials Costs Lists'!$B$11, IF(G24="1"" Purple Heart",'Materials Costs Lists'!$B$12,"")))))))))))</f>
        <v/>
      </c>
      <c r="L24" s="18">
        <f t="shared" si="1"/>
        <v>0</v>
      </c>
    </row>
    <row r="25" spans="1:12" ht="15.6" x14ac:dyDescent="0.3">
      <c r="A25" s="32" t="s">
        <v>27</v>
      </c>
      <c r="B25" s="33"/>
      <c r="C25" s="34"/>
      <c r="D25" s="44" t="s">
        <v>26</v>
      </c>
      <c r="E25" s="44"/>
      <c r="F25" s="44"/>
      <c r="G25" s="44"/>
      <c r="H25" s="44"/>
      <c r="I25" s="44"/>
      <c r="J25" s="38" t="s">
        <v>19</v>
      </c>
      <c r="K25" s="39"/>
      <c r="L25" s="42">
        <f>SUM(L7:L24)</f>
        <v>0</v>
      </c>
    </row>
    <row r="26" spans="1:12" ht="15.6" x14ac:dyDescent="0.3">
      <c r="A26" s="32"/>
      <c r="B26" s="33"/>
      <c r="C26" s="34"/>
      <c r="D26" s="45"/>
      <c r="E26" s="46"/>
      <c r="F26" s="46"/>
      <c r="G26" s="46"/>
      <c r="H26" s="46"/>
      <c r="I26" s="47"/>
      <c r="J26" s="38"/>
      <c r="K26" s="39"/>
      <c r="L26" s="42"/>
    </row>
    <row r="27" spans="1:12" ht="15.6" x14ac:dyDescent="0.3">
      <c r="A27" s="32"/>
      <c r="B27" s="33"/>
      <c r="C27" s="34"/>
      <c r="D27" s="45"/>
      <c r="E27" s="46"/>
      <c r="F27" s="46"/>
      <c r="G27" s="46"/>
      <c r="H27" s="46"/>
      <c r="I27" s="47"/>
      <c r="J27" s="40"/>
      <c r="K27" s="41"/>
      <c r="L27" s="43"/>
    </row>
    <row r="28" spans="1:12" ht="30.6" customHeight="1" x14ac:dyDescent="0.3">
      <c r="A28" s="35"/>
      <c r="B28" s="36"/>
      <c r="C28" s="37"/>
      <c r="D28" s="48" t="s">
        <v>12</v>
      </c>
      <c r="E28" s="48"/>
      <c r="F28" s="48"/>
      <c r="G28" s="48"/>
      <c r="H28" s="48"/>
      <c r="I28" s="48"/>
      <c r="J28" s="49" t="s">
        <v>24</v>
      </c>
      <c r="K28" s="50"/>
      <c r="L28" s="51"/>
    </row>
  </sheetData>
  <sheetProtection algorithmName="SHA-512" hashValue="VHFGqHuVPj5w0wJv8ZiETQ8VT3J3ciqDmmoGbklxfMazJQLq+7C+jKkvZxeBH89rpdo0yqDPiEoXPFpt+JcL1Q==" saltValue="f6+NrQ0xGC2EKgdlB3+vww==" spinCount="100000" sheet="1" objects="1" scenarios="1"/>
  <mergeCells count="39">
    <mergeCell ref="I21:J21"/>
    <mergeCell ref="I22:J22"/>
    <mergeCell ref="I23:J23"/>
    <mergeCell ref="I24:J24"/>
    <mergeCell ref="I17:J17"/>
    <mergeCell ref="I18:J18"/>
    <mergeCell ref="I19:J19"/>
    <mergeCell ref="I20:J20"/>
    <mergeCell ref="I12:J12"/>
    <mergeCell ref="I13:J13"/>
    <mergeCell ref="I14:J14"/>
    <mergeCell ref="I15:J15"/>
    <mergeCell ref="I16:J16"/>
    <mergeCell ref="A5:B5"/>
    <mergeCell ref="D5:F5"/>
    <mergeCell ref="I5:L5"/>
    <mergeCell ref="A25:C28"/>
    <mergeCell ref="J25:K27"/>
    <mergeCell ref="L25:L27"/>
    <mergeCell ref="D25:I25"/>
    <mergeCell ref="D26:I26"/>
    <mergeCell ref="D27:I27"/>
    <mergeCell ref="D28:I28"/>
    <mergeCell ref="J28:L28"/>
    <mergeCell ref="I7:J7"/>
    <mergeCell ref="I8:J8"/>
    <mergeCell ref="I9:J9"/>
    <mergeCell ref="I10:J10"/>
    <mergeCell ref="I11:J11"/>
    <mergeCell ref="E4:H4"/>
    <mergeCell ref="A4:C4"/>
    <mergeCell ref="I4:J4"/>
    <mergeCell ref="K4:L4"/>
    <mergeCell ref="A1:L1"/>
    <mergeCell ref="A2:D2"/>
    <mergeCell ref="K3:L3"/>
    <mergeCell ref="I3:J3"/>
    <mergeCell ref="E3:H3"/>
    <mergeCell ref="A3:C3"/>
  </mergeCells>
  <dataValidations count="1">
    <dataValidation type="list" allowBlank="1" showInputMessage="1" showErrorMessage="1" promptTitle="Select Material" sqref="H7:H24" xr:uid="{EFD616F7-65B1-41B7-8C4A-DAD79A4F1B17}">
      <formula1>"1, 2"</formula1>
    </dataValidation>
  </dataValidations>
  <printOptions horizontalCentered="1" verticalCentered="1"/>
  <pageMargins left="0.23622047244094491" right="0.23622047244094491" top="0.62992125984251968" bottom="0.23622047244094491" header="0" footer="0"/>
  <pageSetup paperSize="256" orientation="landscape" horizontalDpi="500" verticalDpi="5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428C25-9E68-4C53-81EF-C9E945D01D98}">
          <x14:formula1>
            <xm:f>'Materials Costs Lists'!$A$2:$A$17</xm:f>
          </x14:formula1>
          <xm:sqref>G7:G24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2B56-0935-4CF0-A9FF-82D2A976D449}">
  <dimension ref="A1:C23"/>
  <sheetViews>
    <sheetView workbookViewId="0">
      <selection activeCell="A16" sqref="A16"/>
    </sheetView>
  </sheetViews>
  <sheetFormatPr defaultRowHeight="14.4" x14ac:dyDescent="0.3"/>
  <cols>
    <col min="1" max="1" width="19.33203125" customWidth="1"/>
    <col min="2" max="2" width="8.88671875" style="1"/>
    <col min="3" max="3" width="28.88671875" style="1" customWidth="1"/>
  </cols>
  <sheetData>
    <row r="1" spans="1:2" x14ac:dyDescent="0.3">
      <c r="A1" s="12" t="s">
        <v>17</v>
      </c>
      <c r="B1" s="13" t="s">
        <v>18</v>
      </c>
    </row>
    <row r="2" spans="1:2" x14ac:dyDescent="0.3">
      <c r="A2" t="s">
        <v>38</v>
      </c>
      <c r="B2" s="2">
        <v>4</v>
      </c>
    </row>
    <row r="3" spans="1:2" x14ac:dyDescent="0.3">
      <c r="A3" t="s">
        <v>39</v>
      </c>
      <c r="B3" s="2">
        <v>5</v>
      </c>
    </row>
    <row r="4" spans="1:2" x14ac:dyDescent="0.3">
      <c r="A4" t="s">
        <v>35</v>
      </c>
      <c r="B4" s="2">
        <v>10</v>
      </c>
    </row>
    <row r="5" spans="1:2" x14ac:dyDescent="0.3">
      <c r="A5" t="s">
        <v>36</v>
      </c>
      <c r="B5" s="2">
        <v>4</v>
      </c>
    </row>
    <row r="6" spans="1:2" x14ac:dyDescent="0.3">
      <c r="A6" t="s">
        <v>37</v>
      </c>
      <c r="B6" s="2">
        <v>5.5</v>
      </c>
    </row>
    <row r="7" spans="1:2" x14ac:dyDescent="0.3">
      <c r="A7" t="s">
        <v>32</v>
      </c>
      <c r="B7" s="2">
        <v>6</v>
      </c>
    </row>
    <row r="8" spans="1:2" x14ac:dyDescent="0.3">
      <c r="A8" t="s">
        <v>33</v>
      </c>
      <c r="B8" s="2">
        <v>8</v>
      </c>
    </row>
    <row r="9" spans="1:2" x14ac:dyDescent="0.3">
      <c r="A9" t="s">
        <v>42</v>
      </c>
      <c r="B9" s="2">
        <v>1</v>
      </c>
    </row>
    <row r="10" spans="1:2" x14ac:dyDescent="0.3">
      <c r="A10" t="s">
        <v>40</v>
      </c>
      <c r="B10" s="2">
        <v>4</v>
      </c>
    </row>
    <row r="11" spans="1:2" x14ac:dyDescent="0.3">
      <c r="A11" t="s">
        <v>41</v>
      </c>
      <c r="B11" s="2">
        <v>4</v>
      </c>
    </row>
    <row r="12" spans="1:2" x14ac:dyDescent="0.3">
      <c r="A12" t="s">
        <v>34</v>
      </c>
      <c r="B12" s="2">
        <v>15</v>
      </c>
    </row>
    <row r="13" spans="1:2" x14ac:dyDescent="0.3">
      <c r="B13" s="2"/>
    </row>
    <row r="14" spans="1:2" x14ac:dyDescent="0.3">
      <c r="B14" s="2"/>
    </row>
    <row r="15" spans="1:2" x14ac:dyDescent="0.3">
      <c r="B15" s="2"/>
    </row>
    <row r="16" spans="1:2" x14ac:dyDescent="0.3">
      <c r="B16" s="2"/>
    </row>
    <row r="17" spans="2:2" x14ac:dyDescent="0.3">
      <c r="B17" s="2"/>
    </row>
    <row r="18" spans="2:2" x14ac:dyDescent="0.3">
      <c r="B18" s="2"/>
    </row>
    <row r="19" spans="2:2" x14ac:dyDescent="0.3">
      <c r="B19" s="2"/>
    </row>
    <row r="20" spans="2:2" x14ac:dyDescent="0.3">
      <c r="B20" s="2"/>
    </row>
    <row r="21" spans="2:2" x14ac:dyDescent="0.3">
      <c r="B21" s="2"/>
    </row>
    <row r="22" spans="2:2" x14ac:dyDescent="0.3">
      <c r="B22" s="2"/>
    </row>
    <row r="23" spans="2:2" x14ac:dyDescent="0.3">
      <c r="B23" s="2"/>
    </row>
  </sheetData>
  <sheetProtection algorithmName="SHA-512" hashValue="4mtN0pie4lHtbRYmQjT6PfI1WTvq21FGvURdTdAOQ6v4N4t+XSqrH1PlLt+7Mb5GDa0KiTQdPdXmqm2Iub+OJQ==" saltValue="iMwiZjcL/uzVTmteIn/qB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Materials Costs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Claassen</dc:creator>
  <cp:lastModifiedBy>Steve Claassen</cp:lastModifiedBy>
  <cp:lastPrinted>2024-09-27T15:24:36Z</cp:lastPrinted>
  <dcterms:created xsi:type="dcterms:W3CDTF">2024-09-11T12:56:09Z</dcterms:created>
  <dcterms:modified xsi:type="dcterms:W3CDTF">2024-09-27T15:27:16Z</dcterms:modified>
</cp:coreProperties>
</file>